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transpordiamet.ee/dhs/webdav/f1af11855483f5462f55b7fd07f072355cfa0615/37911060301/82b23163-66bc-4a9b-adfd-c9f2cdd692ae/"/>
    </mc:Choice>
  </mc:AlternateContent>
  <xr:revisionPtr revIDLastSave="0" documentId="13_ncr:1_{2ABCDFCF-DFA8-4BAC-BDDB-BC012D515A04}" xr6:coauthVersionLast="47" xr6:coauthVersionMax="47" xr10:uidLastSave="{00000000-0000-0000-0000-000000000000}"/>
  <bookViews>
    <workbookView xWindow="1950" yWindow="1950" windowWidth="21600" windowHeight="11325" xr2:uid="{00000000-000D-0000-FFFF-FFFF00000000}"/>
  </bookViews>
  <sheets>
    <sheet name="2023 lõigud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26" i="1"/>
  <c r="I59" i="1"/>
  <c r="I34" i="1"/>
  <c r="I32" i="1"/>
  <c r="I31" i="1"/>
  <c r="I6" i="1"/>
  <c r="I5" i="1"/>
  <c r="I8" i="1" l="1"/>
  <c r="I54" i="1" l="1"/>
  <c r="I49" i="1"/>
  <c r="I17" i="1" l="1"/>
  <c r="I39" i="1" l="1"/>
  <c r="I33" i="1"/>
  <c r="I53" i="1" l="1"/>
  <c r="I50" i="1"/>
  <c r="I36" i="1" l="1"/>
  <c r="I38" i="1" l="1"/>
  <c r="I55" i="1" l="1"/>
  <c r="I56" i="1"/>
  <c r="I48" i="1"/>
  <c r="I47" i="1"/>
  <c r="I58" i="1" l="1"/>
  <c r="I29" i="1" l="1"/>
  <c r="I24" i="1"/>
  <c r="I20" i="1"/>
  <c r="I19" i="1" l="1"/>
  <c r="I52" i="1" l="1"/>
  <c r="I51" i="1"/>
  <c r="I37" i="1"/>
  <c r="I28" i="1"/>
  <c r="I25" i="1"/>
  <c r="I22" i="1"/>
  <c r="I21" i="1"/>
  <c r="I18" i="1"/>
  <c r="I16" i="1"/>
  <c r="I15" i="1"/>
  <c r="I14" i="1"/>
  <c r="I62" i="1" l="1"/>
  <c r="I40" i="1"/>
</calcChain>
</file>

<file path=xl/sharedStrings.xml><?xml version="1.0" encoding="utf-8"?>
<sst xmlns="http://schemas.openxmlformats.org/spreadsheetml/2006/main" count="166" uniqueCount="53">
  <si>
    <t>Jrk nr</t>
  </si>
  <si>
    <t>Maakond</t>
  </si>
  <si>
    <t>Tee nr</t>
  </si>
  <si>
    <t>Sõidusuund</t>
  </si>
  <si>
    <t>Sõidukiiruse suurendamise lõik</t>
  </si>
  <si>
    <t>Lõigu pikkus (km)</t>
  </si>
  <si>
    <t>Märkused</t>
  </si>
  <si>
    <t>Lõigu algus</t>
  </si>
  <si>
    <t>Lõigu lõpp</t>
  </si>
  <si>
    <t>Kohanimi</t>
  </si>
  <si>
    <t>km</t>
  </si>
  <si>
    <t>Harju, Järva</t>
  </si>
  <si>
    <t>Kose</t>
  </si>
  <si>
    <t>Lõigul kasutatakse piirkiiruse reguleerimist elektrooniliste märkidega vastavalt teeoludele</t>
  </si>
  <si>
    <t>Järva, Harju</t>
  </si>
  <si>
    <t>KOKKU</t>
  </si>
  <si>
    <t>Harju</t>
  </si>
  <si>
    <t>Iru</t>
  </si>
  <si>
    <t>Rebala</t>
  </si>
  <si>
    <t>Harju/L-Viru</t>
  </si>
  <si>
    <t>Jõelähtme</t>
  </si>
  <si>
    <t>Haljala</t>
  </si>
  <si>
    <t>I-Viru</t>
  </si>
  <si>
    <t>Järve</t>
  </si>
  <si>
    <t>Kukruse</t>
  </si>
  <si>
    <t>Edise</t>
  </si>
  <si>
    <t>Liiapeksi</t>
  </si>
  <si>
    <t>Võerdla</t>
  </si>
  <si>
    <t>Peetri</t>
  </si>
  <si>
    <t>Järva</t>
  </si>
  <si>
    <t>Valgma</t>
  </si>
  <si>
    <t>Laagri</t>
  </si>
  <si>
    <t>Kanama</t>
  </si>
  <si>
    <t>Ääsmäe</t>
  </si>
  <si>
    <t>Väo</t>
  </si>
  <si>
    <t>Jüri</t>
  </si>
  <si>
    <t>Jõgeva</t>
  </si>
  <si>
    <t>Annikvere</t>
  </si>
  <si>
    <t>Kaliküla</t>
  </si>
  <si>
    <t>Neanurme</t>
  </si>
  <si>
    <t>Pikknurme</t>
  </si>
  <si>
    <t>Puurmani</t>
  </si>
  <si>
    <t>Tartu</t>
  </si>
  <si>
    <t>Valmaotsa</t>
  </si>
  <si>
    <t>Kärevere</t>
  </si>
  <si>
    <t>Soinaste</t>
  </si>
  <si>
    <t>Ülenurme</t>
  </si>
  <si>
    <t>Kernu</t>
  </si>
  <si>
    <t>Suurima lubatud sõidukiiruse suurendamine 120 km/h-ni 2023. a suveperioodil</t>
  </si>
  <si>
    <t>Mäo</t>
  </si>
  <si>
    <t>Suurima lubatud sõidukiiruse suurendamine 110 km/h-ni 2023. a suveperioodil</t>
  </si>
  <si>
    <t>Kardla</t>
  </si>
  <si>
    <t>Suurima lubatud sõidukiiruse suurendamine 100 km/h-ni 2023. a suveperioodil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</si>
</sst>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charset val="186"/>
    </font>
    <font>
      <b/>
      <sz val="14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rgb="FF1F497D"/>
      <name val="Symbol"/>
      <family val="1"/>
      <charset val="2"/>
    </font>
    <font>
      <sz val="11"/>
      <color rgb="FF1F497D"/>
      <name val="Calibri"/>
      <family val="2"/>
      <charset val="186"/>
    </font>
    <font>
      <b/>
      <sz val="11"/>
      <name val="Calibri"/>
      <family val="2"/>
      <charset val="186"/>
      <scheme val="minor"/>
    </font>
    <font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164" fontId="2" fillId="0" borderId="23" xfId="0" applyNumberFormat="1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164" fontId="2" fillId="0" borderId="24" xfId="0" applyNumberFormat="1" applyFont="1" applyBorder="1" applyAlignment="1" applyProtection="1">
      <alignment horizontal="center"/>
      <protection locked="0"/>
    </xf>
    <xf numFmtId="164" fontId="2" fillId="0" borderId="20" xfId="0" applyNumberFormat="1" applyFont="1" applyBorder="1" applyAlignment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64" fontId="2" fillId="0" borderId="12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164" fontId="2" fillId="0" borderId="8" xfId="0" applyNumberFormat="1" applyFont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2" fillId="0" borderId="26" xfId="0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0" fontId="2" fillId="0" borderId="28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29" xfId="0" applyFont="1" applyBorder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indent="4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/>
    <xf numFmtId="0" fontId="2" fillId="3" borderId="20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164" fontId="2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164" fontId="2" fillId="3" borderId="13" xfId="0" applyNumberFormat="1" applyFont="1" applyFill="1" applyBorder="1" applyAlignment="1" applyProtection="1">
      <alignment horizontal="center"/>
      <protection locked="0"/>
    </xf>
    <xf numFmtId="164" fontId="2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7" fillId="0" borderId="0" xfId="0" applyFont="1"/>
    <xf numFmtId="164" fontId="2" fillId="2" borderId="24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Border="1" applyAlignment="1">
      <alignment horizontal="center" wrapText="1"/>
    </xf>
    <xf numFmtId="164" fontId="2" fillId="3" borderId="20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3" fillId="0" borderId="0" xfId="0" applyFont="1"/>
    <xf numFmtId="0" fontId="2" fillId="3" borderId="30" xfId="0" applyFont="1" applyFill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164" fontId="2" fillId="0" borderId="31" xfId="0" applyNumberFormat="1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164" fontId="2" fillId="0" borderId="34" xfId="0" applyNumberFormat="1" applyFont="1" applyBorder="1" applyAlignment="1" applyProtection="1">
      <alignment horizontal="center"/>
      <protection locked="0"/>
    </xf>
    <xf numFmtId="164" fontId="2" fillId="0" borderId="9" xfId="0" applyNumberFormat="1" applyFont="1" applyBorder="1" applyAlignment="1">
      <alignment horizontal="center"/>
    </xf>
    <xf numFmtId="0" fontId="2" fillId="0" borderId="35" xfId="0" applyFont="1" applyBorder="1"/>
    <xf numFmtId="0" fontId="2" fillId="0" borderId="36" xfId="0" applyFont="1" applyBorder="1"/>
    <xf numFmtId="0" fontId="2" fillId="0" borderId="36" xfId="0" applyFont="1" applyBorder="1" applyAlignment="1">
      <alignment horizontal="center"/>
    </xf>
    <xf numFmtId="164" fontId="2" fillId="0" borderId="36" xfId="0" applyNumberFormat="1" applyFont="1" applyBorder="1" applyAlignment="1">
      <alignment horizontal="center"/>
    </xf>
    <xf numFmtId="164" fontId="2" fillId="0" borderId="37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164" fontId="2" fillId="0" borderId="40" xfId="0" applyNumberFormat="1" applyFont="1" applyBorder="1" applyAlignment="1" applyProtection="1">
      <alignment horizontal="center"/>
      <protection locked="0"/>
    </xf>
    <xf numFmtId="164" fontId="2" fillId="0" borderId="39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 wrapText="1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3" fillId="0" borderId="24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 wrapText="1"/>
    </xf>
    <xf numFmtId="0" fontId="2" fillId="3" borderId="0" xfId="0" applyFont="1" applyFill="1"/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 indent="4"/>
    </xf>
    <xf numFmtId="0" fontId="3" fillId="3" borderId="12" xfId="0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5"/>
  <sheetViews>
    <sheetView tabSelected="1" topLeftCell="A49" zoomScaleNormal="100" zoomScaleSheetLayoutView="75" workbookViewId="0">
      <selection activeCell="H65" sqref="H65"/>
    </sheetView>
  </sheetViews>
  <sheetFormatPr defaultColWidth="9.140625" defaultRowHeight="15" x14ac:dyDescent="0.25"/>
  <cols>
    <col min="1" max="1" width="4.7109375" style="1" customWidth="1"/>
    <col min="2" max="2" width="11.85546875" style="1" bestFit="1" customWidth="1"/>
    <col min="3" max="3" width="4.7109375" style="1" customWidth="1"/>
    <col min="4" max="4" width="6" style="1" customWidth="1"/>
    <col min="5" max="5" width="13.28515625" style="1" bestFit="1" customWidth="1"/>
    <col min="6" max="6" width="6" style="1" bestFit="1" customWidth="1"/>
    <col min="7" max="7" width="13.28515625" style="1" bestFit="1" customWidth="1"/>
    <col min="8" max="8" width="6.5703125" style="1" bestFit="1" customWidth="1"/>
    <col min="9" max="9" width="7.28515625" style="1" customWidth="1"/>
    <col min="10" max="10" width="48.5703125" style="1" customWidth="1"/>
    <col min="11" max="16384" width="9.140625" style="1"/>
  </cols>
  <sheetData>
    <row r="1" spans="1:20" ht="19.5" thickBot="1" x14ac:dyDescent="0.3">
      <c r="A1" s="90" t="s">
        <v>48</v>
      </c>
      <c r="B1" s="90"/>
      <c r="C1" s="90"/>
      <c r="D1" s="90"/>
      <c r="E1" s="90"/>
      <c r="F1" s="90"/>
      <c r="G1" s="90"/>
      <c r="H1" s="90"/>
      <c r="I1" s="90"/>
      <c r="J1" s="90"/>
    </row>
    <row r="2" spans="1:20" ht="27" customHeight="1" x14ac:dyDescent="0.25">
      <c r="A2" s="91" t="s">
        <v>0</v>
      </c>
      <c r="B2" s="94" t="s">
        <v>1</v>
      </c>
      <c r="C2" s="97" t="s">
        <v>2</v>
      </c>
      <c r="D2" s="100" t="s">
        <v>3</v>
      </c>
      <c r="E2" s="103" t="s">
        <v>4</v>
      </c>
      <c r="F2" s="104"/>
      <c r="G2" s="104"/>
      <c r="H2" s="105"/>
      <c r="I2" s="91" t="s">
        <v>5</v>
      </c>
      <c r="J2" s="106" t="s">
        <v>6</v>
      </c>
    </row>
    <row r="3" spans="1:20" ht="27" customHeight="1" x14ac:dyDescent="0.25">
      <c r="A3" s="92"/>
      <c r="B3" s="95"/>
      <c r="C3" s="98"/>
      <c r="D3" s="101"/>
      <c r="E3" s="109" t="s">
        <v>7</v>
      </c>
      <c r="F3" s="110"/>
      <c r="G3" s="110" t="s">
        <v>8</v>
      </c>
      <c r="H3" s="111"/>
      <c r="I3" s="92"/>
      <c r="J3" s="107"/>
    </row>
    <row r="4" spans="1:20" ht="27" customHeight="1" thickBot="1" x14ac:dyDescent="0.3">
      <c r="A4" s="93"/>
      <c r="B4" s="96"/>
      <c r="C4" s="99"/>
      <c r="D4" s="102"/>
      <c r="E4" s="2" t="s">
        <v>9</v>
      </c>
      <c r="F4" s="3" t="s">
        <v>10</v>
      </c>
      <c r="G4" s="3" t="s">
        <v>9</v>
      </c>
      <c r="H4" s="4" t="s">
        <v>10</v>
      </c>
      <c r="I4" s="93"/>
      <c r="J4" s="108"/>
      <c r="L4" s="36"/>
      <c r="P4" s="36"/>
    </row>
    <row r="5" spans="1:20" ht="30" x14ac:dyDescent="0.25">
      <c r="A5" s="5">
        <v>1</v>
      </c>
      <c r="B5" s="12" t="s">
        <v>11</v>
      </c>
      <c r="C5" s="13">
        <v>2</v>
      </c>
      <c r="D5" s="14">
        <v>1</v>
      </c>
      <c r="E5" s="13" t="s">
        <v>12</v>
      </c>
      <c r="F5" s="15">
        <v>40.1</v>
      </c>
      <c r="G5" s="16" t="s">
        <v>49</v>
      </c>
      <c r="H5" s="17">
        <v>82.7</v>
      </c>
      <c r="I5" s="11">
        <f>ABS(H5-F5)</f>
        <v>42.6</v>
      </c>
      <c r="J5" s="51" t="s">
        <v>13</v>
      </c>
      <c r="N5" s="31"/>
      <c r="T5" s="30"/>
    </row>
    <row r="6" spans="1:20" ht="30" x14ac:dyDescent="0.25">
      <c r="A6" s="37">
        <v>2</v>
      </c>
      <c r="B6" s="38" t="s">
        <v>14</v>
      </c>
      <c r="C6" s="39">
        <v>2</v>
      </c>
      <c r="D6" s="40">
        <v>2</v>
      </c>
      <c r="E6" s="39" t="s">
        <v>49</v>
      </c>
      <c r="F6" s="41">
        <v>82.1</v>
      </c>
      <c r="G6" s="42" t="s">
        <v>12</v>
      </c>
      <c r="H6" s="43">
        <v>40.200000000000003</v>
      </c>
      <c r="I6" s="44">
        <f>ABS(H6-F6)</f>
        <v>41.899999999999991</v>
      </c>
      <c r="J6" s="52" t="s">
        <v>13</v>
      </c>
      <c r="N6" s="30"/>
      <c r="Q6" s="55"/>
      <c r="T6" s="31"/>
    </row>
    <row r="7" spans="1:20" ht="15.75" thickBot="1" x14ac:dyDescent="0.3">
      <c r="A7" s="57"/>
      <c r="B7" s="57"/>
      <c r="C7" s="58"/>
      <c r="D7" s="59"/>
      <c r="E7" s="58"/>
      <c r="F7" s="60"/>
      <c r="G7" s="61"/>
      <c r="H7" s="62"/>
      <c r="I7" s="63"/>
      <c r="J7" s="63"/>
    </row>
    <row r="8" spans="1:20" ht="15.75" thickBot="1" x14ac:dyDescent="0.3">
      <c r="A8" s="64"/>
      <c r="B8" s="65"/>
      <c r="C8" s="65"/>
      <c r="D8" s="65"/>
      <c r="E8" s="65"/>
      <c r="F8" s="65"/>
      <c r="G8" s="66" t="s">
        <v>15</v>
      </c>
      <c r="H8" s="65"/>
      <c r="I8" s="67">
        <f>SUM(I5:I7)</f>
        <v>84.5</v>
      </c>
      <c r="J8" s="68"/>
    </row>
    <row r="10" spans="1:20" ht="19.5" thickBot="1" x14ac:dyDescent="0.3">
      <c r="A10" s="90" t="s">
        <v>50</v>
      </c>
      <c r="B10" s="90"/>
      <c r="C10" s="90"/>
      <c r="D10" s="90"/>
      <c r="E10" s="90"/>
      <c r="F10" s="90"/>
      <c r="G10" s="90"/>
      <c r="H10" s="90"/>
      <c r="I10" s="90"/>
      <c r="J10" s="90"/>
    </row>
    <row r="11" spans="1:20" ht="27" customHeight="1" x14ac:dyDescent="0.25">
      <c r="A11" s="91" t="s">
        <v>0</v>
      </c>
      <c r="B11" s="94" t="s">
        <v>1</v>
      </c>
      <c r="C11" s="97" t="s">
        <v>2</v>
      </c>
      <c r="D11" s="100" t="s">
        <v>3</v>
      </c>
      <c r="E11" s="103" t="s">
        <v>4</v>
      </c>
      <c r="F11" s="104"/>
      <c r="G11" s="104"/>
      <c r="H11" s="105"/>
      <c r="I11" s="91" t="s">
        <v>5</v>
      </c>
      <c r="J11" s="106" t="s">
        <v>6</v>
      </c>
    </row>
    <row r="12" spans="1:20" ht="27" customHeight="1" x14ac:dyDescent="0.25">
      <c r="A12" s="92"/>
      <c r="B12" s="95"/>
      <c r="C12" s="98"/>
      <c r="D12" s="101"/>
      <c r="E12" s="109" t="s">
        <v>7</v>
      </c>
      <c r="F12" s="110"/>
      <c r="G12" s="110" t="s">
        <v>8</v>
      </c>
      <c r="H12" s="111"/>
      <c r="I12" s="92"/>
      <c r="J12" s="107"/>
    </row>
    <row r="13" spans="1:20" ht="27" customHeight="1" thickBot="1" x14ac:dyDescent="0.3">
      <c r="A13" s="93"/>
      <c r="B13" s="96"/>
      <c r="C13" s="99"/>
      <c r="D13" s="102"/>
      <c r="E13" s="2" t="s">
        <v>9</v>
      </c>
      <c r="F13" s="3" t="s">
        <v>10</v>
      </c>
      <c r="G13" s="3" t="s">
        <v>9</v>
      </c>
      <c r="H13" s="4" t="s">
        <v>10</v>
      </c>
      <c r="I13" s="93"/>
      <c r="J13" s="108"/>
      <c r="L13" s="36"/>
      <c r="P13" s="36"/>
    </row>
    <row r="14" spans="1:20" ht="15" customHeight="1" x14ac:dyDescent="0.25">
      <c r="A14" s="5">
        <v>3</v>
      </c>
      <c r="B14" s="5" t="s">
        <v>16</v>
      </c>
      <c r="C14" s="6">
        <v>1</v>
      </c>
      <c r="D14" s="7">
        <v>1</v>
      </c>
      <c r="E14" s="6" t="s">
        <v>17</v>
      </c>
      <c r="F14" s="8">
        <v>11.6</v>
      </c>
      <c r="G14" s="9" t="s">
        <v>18</v>
      </c>
      <c r="H14" s="10">
        <v>21.9</v>
      </c>
      <c r="I14" s="11">
        <f t="shared" ref="I14:I18" si="0">ABS(H14-F14)</f>
        <v>10.299999999999999</v>
      </c>
      <c r="J14" s="11"/>
      <c r="N14" s="29"/>
    </row>
    <row r="15" spans="1:20" x14ac:dyDescent="0.25">
      <c r="A15" s="5">
        <v>4</v>
      </c>
      <c r="B15" s="12" t="s">
        <v>19</v>
      </c>
      <c r="C15" s="13">
        <v>1</v>
      </c>
      <c r="D15" s="14">
        <v>1</v>
      </c>
      <c r="E15" s="6" t="s">
        <v>20</v>
      </c>
      <c r="F15" s="8">
        <v>23.9</v>
      </c>
      <c r="G15" s="9" t="s">
        <v>21</v>
      </c>
      <c r="H15" s="49">
        <v>89.9</v>
      </c>
      <c r="I15" s="11">
        <f t="shared" ref="I15:I17" si="1">ABS(H15-F15)</f>
        <v>66</v>
      </c>
      <c r="J15" s="51"/>
      <c r="P15" s="36"/>
    </row>
    <row r="16" spans="1:20" ht="15" customHeight="1" x14ac:dyDescent="0.25">
      <c r="A16" s="5">
        <v>5</v>
      </c>
      <c r="B16" s="12" t="s">
        <v>22</v>
      </c>
      <c r="C16" s="13">
        <v>1</v>
      </c>
      <c r="D16" s="14">
        <v>1</v>
      </c>
      <c r="E16" s="13" t="s">
        <v>23</v>
      </c>
      <c r="F16" s="15">
        <v>156.69999999999999</v>
      </c>
      <c r="G16" s="16" t="s">
        <v>24</v>
      </c>
      <c r="H16" s="17">
        <v>159.4</v>
      </c>
      <c r="I16" s="11">
        <f t="shared" si="1"/>
        <v>2.7000000000000171</v>
      </c>
      <c r="J16" s="11"/>
      <c r="N16" s="48"/>
    </row>
    <row r="17" spans="1:20" ht="15" customHeight="1" x14ac:dyDescent="0.25">
      <c r="A17" s="5">
        <v>6</v>
      </c>
      <c r="B17" s="12" t="s">
        <v>22</v>
      </c>
      <c r="C17" s="13">
        <v>1</v>
      </c>
      <c r="D17" s="14">
        <v>1</v>
      </c>
      <c r="E17" s="13" t="s">
        <v>24</v>
      </c>
      <c r="F17" s="15">
        <v>160.1</v>
      </c>
      <c r="G17" s="16" t="s">
        <v>25</v>
      </c>
      <c r="H17" s="17">
        <v>162.5</v>
      </c>
      <c r="I17" s="11">
        <f t="shared" si="1"/>
        <v>2.4000000000000057</v>
      </c>
      <c r="J17" s="11"/>
      <c r="N17" s="48"/>
    </row>
    <row r="18" spans="1:20" ht="15" customHeight="1" x14ac:dyDescent="0.25">
      <c r="A18" s="37">
        <v>7</v>
      </c>
      <c r="B18" s="38" t="s">
        <v>22</v>
      </c>
      <c r="C18" s="39">
        <v>1</v>
      </c>
      <c r="D18" s="40">
        <v>2</v>
      </c>
      <c r="E18" s="39" t="s">
        <v>25</v>
      </c>
      <c r="F18" s="41">
        <v>162.80000000000001</v>
      </c>
      <c r="G18" s="42" t="s">
        <v>23</v>
      </c>
      <c r="H18" s="43">
        <v>158.4</v>
      </c>
      <c r="I18" s="44">
        <f t="shared" si="0"/>
        <v>4.4000000000000057</v>
      </c>
      <c r="J18" s="44"/>
      <c r="N18" s="48"/>
    </row>
    <row r="19" spans="1:20" ht="15" customHeight="1" x14ac:dyDescent="0.25">
      <c r="A19" s="37">
        <v>8</v>
      </c>
      <c r="B19" s="38" t="s">
        <v>19</v>
      </c>
      <c r="C19" s="39">
        <v>1</v>
      </c>
      <c r="D19" s="40">
        <v>2</v>
      </c>
      <c r="E19" s="39" t="s">
        <v>21</v>
      </c>
      <c r="F19" s="41">
        <v>90.3</v>
      </c>
      <c r="G19" s="42" t="s">
        <v>26</v>
      </c>
      <c r="H19" s="43">
        <v>52.5</v>
      </c>
      <c r="I19" s="44">
        <f>ABS(H19-F19)</f>
        <v>37.799999999999997</v>
      </c>
      <c r="J19" s="44"/>
    </row>
    <row r="20" spans="1:20" ht="15" customHeight="1" x14ac:dyDescent="0.25">
      <c r="A20" s="37">
        <v>9</v>
      </c>
      <c r="B20" s="38" t="s">
        <v>16</v>
      </c>
      <c r="C20" s="39">
        <v>1</v>
      </c>
      <c r="D20" s="40">
        <v>2</v>
      </c>
      <c r="E20" s="39" t="s">
        <v>26</v>
      </c>
      <c r="F20" s="41">
        <v>51.8</v>
      </c>
      <c r="G20" s="42" t="s">
        <v>20</v>
      </c>
      <c r="H20" s="43">
        <v>24</v>
      </c>
      <c r="I20" s="44">
        <f>ABS(H20-F20)</f>
        <v>27.799999999999997</v>
      </c>
      <c r="J20" s="44"/>
    </row>
    <row r="21" spans="1:20" ht="15" customHeight="1" x14ac:dyDescent="0.25">
      <c r="A21" s="37">
        <v>10</v>
      </c>
      <c r="B21" s="38" t="s">
        <v>16</v>
      </c>
      <c r="C21" s="39">
        <v>1</v>
      </c>
      <c r="D21" s="40">
        <v>2</v>
      </c>
      <c r="E21" s="39" t="s">
        <v>18</v>
      </c>
      <c r="F21" s="41">
        <v>22</v>
      </c>
      <c r="G21" s="42" t="s">
        <v>27</v>
      </c>
      <c r="H21" s="42">
        <v>19.399999999999999</v>
      </c>
      <c r="I21" s="44">
        <f>ABS(H21-F21)</f>
        <v>2.6000000000000014</v>
      </c>
      <c r="J21" s="44"/>
    </row>
    <row r="22" spans="1:20" x14ac:dyDescent="0.25">
      <c r="A22" s="37">
        <v>11</v>
      </c>
      <c r="B22" s="38" t="s">
        <v>16</v>
      </c>
      <c r="C22" s="39">
        <v>1</v>
      </c>
      <c r="D22" s="40">
        <v>2</v>
      </c>
      <c r="E22" s="39" t="s">
        <v>27</v>
      </c>
      <c r="F22" s="41">
        <v>18.8</v>
      </c>
      <c r="G22" s="42" t="s">
        <v>17</v>
      </c>
      <c r="H22" s="43">
        <v>11.4</v>
      </c>
      <c r="I22" s="44">
        <f>ABS(H22-F22)</f>
        <v>7.4</v>
      </c>
      <c r="J22" s="44"/>
    </row>
    <row r="23" spans="1:20" x14ac:dyDescent="0.25">
      <c r="A23" s="12"/>
      <c r="B23" s="12"/>
      <c r="C23" s="13"/>
      <c r="D23" s="14"/>
      <c r="E23" s="13"/>
      <c r="F23" s="15"/>
      <c r="G23" s="16"/>
      <c r="H23" s="17"/>
      <c r="I23" s="18"/>
      <c r="J23" s="18"/>
      <c r="N23" s="31"/>
      <c r="T23" s="30"/>
    </row>
    <row r="24" spans="1:20" ht="30" x14ac:dyDescent="0.25">
      <c r="A24" s="5">
        <v>12</v>
      </c>
      <c r="B24" s="12" t="s">
        <v>16</v>
      </c>
      <c r="C24" s="13">
        <v>2</v>
      </c>
      <c r="D24" s="14">
        <v>1</v>
      </c>
      <c r="E24" s="13" t="s">
        <v>28</v>
      </c>
      <c r="F24" s="15">
        <v>6</v>
      </c>
      <c r="G24" s="16" t="s">
        <v>12</v>
      </c>
      <c r="H24" s="17">
        <v>40.1</v>
      </c>
      <c r="I24" s="11">
        <f>ABS(H24-F24)</f>
        <v>34.1</v>
      </c>
      <c r="J24" s="75" t="s">
        <v>13</v>
      </c>
      <c r="N24" s="31"/>
      <c r="T24" s="30"/>
    </row>
    <row r="25" spans="1:20" ht="30" x14ac:dyDescent="0.25">
      <c r="A25" s="5">
        <v>13</v>
      </c>
      <c r="B25" s="12" t="s">
        <v>29</v>
      </c>
      <c r="C25" s="13">
        <v>2</v>
      </c>
      <c r="D25" s="14">
        <v>1</v>
      </c>
      <c r="E25" s="13" t="s">
        <v>49</v>
      </c>
      <c r="F25" s="15">
        <v>82.7</v>
      </c>
      <c r="G25" s="16" t="s">
        <v>30</v>
      </c>
      <c r="H25" s="17">
        <v>85.4</v>
      </c>
      <c r="I25" s="11">
        <f t="shared" ref="I25:I27" si="2">ABS(H25-F25)</f>
        <v>2.7000000000000028</v>
      </c>
      <c r="J25" s="75" t="s">
        <v>13</v>
      </c>
      <c r="N25" s="30"/>
      <c r="T25" s="31"/>
    </row>
    <row r="26" spans="1:20" x14ac:dyDescent="0.25">
      <c r="A26" s="5">
        <v>14</v>
      </c>
      <c r="B26" s="12" t="s">
        <v>42</v>
      </c>
      <c r="C26" s="13">
        <v>2</v>
      </c>
      <c r="D26" s="14">
        <v>1</v>
      </c>
      <c r="E26" s="13" t="s">
        <v>51</v>
      </c>
      <c r="F26" s="15">
        <v>164.8</v>
      </c>
      <c r="G26" s="16" t="s">
        <v>51</v>
      </c>
      <c r="H26" s="17">
        <v>168.5</v>
      </c>
      <c r="I26" s="11">
        <f t="shared" si="2"/>
        <v>3.6999999999999886</v>
      </c>
      <c r="J26" s="75"/>
      <c r="N26" s="30"/>
      <c r="T26" s="31"/>
    </row>
    <row r="27" spans="1:20" s="85" customFormat="1" x14ac:dyDescent="0.25">
      <c r="A27" s="37">
        <v>15</v>
      </c>
      <c r="B27" s="38" t="s">
        <v>42</v>
      </c>
      <c r="C27" s="39">
        <v>2</v>
      </c>
      <c r="D27" s="40">
        <v>2</v>
      </c>
      <c r="E27" s="39" t="s">
        <v>51</v>
      </c>
      <c r="F27" s="41">
        <v>168.5</v>
      </c>
      <c r="G27" s="42" t="s">
        <v>51</v>
      </c>
      <c r="H27" s="43">
        <v>164.9</v>
      </c>
      <c r="I27" s="44">
        <f t="shared" si="2"/>
        <v>3.5999999999999943</v>
      </c>
      <c r="J27" s="84"/>
      <c r="N27" s="86"/>
      <c r="T27" s="87"/>
    </row>
    <row r="28" spans="1:20" ht="30" x14ac:dyDescent="0.25">
      <c r="A28" s="37">
        <v>16</v>
      </c>
      <c r="B28" s="38" t="s">
        <v>29</v>
      </c>
      <c r="C28" s="39">
        <v>2</v>
      </c>
      <c r="D28" s="40">
        <v>2</v>
      </c>
      <c r="E28" s="39" t="s">
        <v>30</v>
      </c>
      <c r="F28" s="41">
        <v>85.7</v>
      </c>
      <c r="G28" s="42" t="s">
        <v>49</v>
      </c>
      <c r="H28" s="43">
        <v>82.1</v>
      </c>
      <c r="I28" s="44">
        <f>ABS(H28-F28)</f>
        <v>3.6000000000000085</v>
      </c>
      <c r="J28" s="75" t="s">
        <v>13</v>
      </c>
      <c r="N28" s="30"/>
      <c r="Q28" s="55"/>
      <c r="T28" s="31"/>
    </row>
    <row r="29" spans="1:20" ht="30" x14ac:dyDescent="0.25">
      <c r="A29" s="37">
        <v>17</v>
      </c>
      <c r="B29" s="38" t="s">
        <v>16</v>
      </c>
      <c r="C29" s="39">
        <v>2</v>
      </c>
      <c r="D29" s="40">
        <v>2</v>
      </c>
      <c r="E29" s="39" t="s">
        <v>12</v>
      </c>
      <c r="F29" s="41">
        <v>40.200000000000003</v>
      </c>
      <c r="G29" s="42" t="s">
        <v>28</v>
      </c>
      <c r="H29" s="43">
        <v>6.5</v>
      </c>
      <c r="I29" s="44">
        <f>ABS(H29-F29)</f>
        <v>33.700000000000003</v>
      </c>
      <c r="J29" s="75" t="s">
        <v>13</v>
      </c>
      <c r="N29" s="30"/>
      <c r="T29" s="31"/>
    </row>
    <row r="30" spans="1:20" x14ac:dyDescent="0.25">
      <c r="A30" s="12"/>
      <c r="B30" s="12"/>
      <c r="C30" s="13"/>
      <c r="D30" s="14"/>
      <c r="E30" s="13"/>
      <c r="F30" s="15"/>
      <c r="G30" s="16"/>
      <c r="H30" s="17"/>
      <c r="I30" s="18"/>
      <c r="J30" s="18"/>
      <c r="T30" s="30"/>
    </row>
    <row r="31" spans="1:20" ht="47.25" customHeight="1" x14ac:dyDescent="0.25">
      <c r="A31" s="71">
        <v>18</v>
      </c>
      <c r="B31" s="12" t="s">
        <v>16</v>
      </c>
      <c r="C31" s="13">
        <v>4</v>
      </c>
      <c r="D31" s="76">
        <v>1</v>
      </c>
      <c r="E31" s="13" t="s">
        <v>31</v>
      </c>
      <c r="F31" s="50">
        <v>13.9</v>
      </c>
      <c r="G31" s="72" t="s">
        <v>32</v>
      </c>
      <c r="H31" s="77">
        <v>17.5</v>
      </c>
      <c r="I31" s="74">
        <f>ABS(H31-F31)</f>
        <v>3.5999999999999996</v>
      </c>
      <c r="J31" s="75" t="s">
        <v>13</v>
      </c>
      <c r="T31" s="31"/>
    </row>
    <row r="32" spans="1:20" ht="47.25" customHeight="1" x14ac:dyDescent="0.25">
      <c r="A32" s="12">
        <v>19</v>
      </c>
      <c r="B32" s="14" t="s">
        <v>16</v>
      </c>
      <c r="C32" s="13">
        <v>4</v>
      </c>
      <c r="D32" s="76">
        <v>1</v>
      </c>
      <c r="E32" s="13" t="s">
        <v>32</v>
      </c>
      <c r="F32" s="50">
        <v>19</v>
      </c>
      <c r="G32" s="16" t="s">
        <v>33</v>
      </c>
      <c r="H32" s="73">
        <v>26.1</v>
      </c>
      <c r="I32" s="74">
        <f>ABS(H32-F32)</f>
        <v>7.1000000000000014</v>
      </c>
      <c r="J32" s="75" t="s">
        <v>13</v>
      </c>
      <c r="T32" s="31"/>
    </row>
    <row r="33" spans="1:16" ht="47.25" customHeight="1" x14ac:dyDescent="0.25">
      <c r="A33" s="38">
        <v>20</v>
      </c>
      <c r="B33" s="38" t="s">
        <v>16</v>
      </c>
      <c r="C33" s="39">
        <v>4</v>
      </c>
      <c r="D33" s="40">
        <v>2</v>
      </c>
      <c r="E33" s="39" t="s">
        <v>33</v>
      </c>
      <c r="F33" s="41">
        <v>27</v>
      </c>
      <c r="G33" s="42" t="s">
        <v>32</v>
      </c>
      <c r="H33" s="43">
        <v>19.600000000000001</v>
      </c>
      <c r="I33" s="44">
        <f t="shared" ref="I33:I34" si="3">ABS(H33-F33)</f>
        <v>7.3999999999999986</v>
      </c>
      <c r="J33" s="52" t="s">
        <v>13</v>
      </c>
    </row>
    <row r="34" spans="1:16" ht="47.25" customHeight="1" x14ac:dyDescent="0.25">
      <c r="A34" s="38">
        <v>21</v>
      </c>
      <c r="B34" s="38" t="s">
        <v>16</v>
      </c>
      <c r="C34" s="39">
        <v>4</v>
      </c>
      <c r="D34" s="40">
        <v>2</v>
      </c>
      <c r="E34" s="39" t="s">
        <v>32</v>
      </c>
      <c r="F34" s="41">
        <v>17.899999999999999</v>
      </c>
      <c r="G34" s="42" t="s">
        <v>31</v>
      </c>
      <c r="H34" s="43">
        <v>14.6</v>
      </c>
      <c r="I34" s="44">
        <f t="shared" si="3"/>
        <v>3.2999999999999989</v>
      </c>
      <c r="J34" s="52" t="s">
        <v>13</v>
      </c>
    </row>
    <row r="35" spans="1:16" x14ac:dyDescent="0.25">
      <c r="A35" s="12"/>
      <c r="B35" s="12"/>
      <c r="C35" s="13"/>
      <c r="D35" s="14"/>
      <c r="E35" s="13"/>
      <c r="F35" s="15"/>
      <c r="G35" s="16"/>
      <c r="H35" s="17"/>
      <c r="I35" s="18"/>
      <c r="J35" s="18"/>
    </row>
    <row r="36" spans="1:16" x14ac:dyDescent="0.25">
      <c r="A36" s="12">
        <v>22</v>
      </c>
      <c r="B36" s="12" t="s">
        <v>16</v>
      </c>
      <c r="C36" s="13">
        <v>11</v>
      </c>
      <c r="D36" s="14">
        <v>1</v>
      </c>
      <c r="E36" s="13" t="s">
        <v>34</v>
      </c>
      <c r="F36" s="15">
        <v>0.4</v>
      </c>
      <c r="G36" s="16" t="s">
        <v>35</v>
      </c>
      <c r="H36" s="17">
        <v>10.3</v>
      </c>
      <c r="I36" s="11">
        <f t="shared" ref="I36:I39" si="4">ABS(H36-F36)</f>
        <v>9.9</v>
      </c>
      <c r="J36" s="11"/>
      <c r="P36" s="54"/>
    </row>
    <row r="37" spans="1:16" x14ac:dyDescent="0.25">
      <c r="A37" s="12">
        <v>23</v>
      </c>
      <c r="B37" s="12" t="s">
        <v>16</v>
      </c>
      <c r="C37" s="13">
        <v>11</v>
      </c>
      <c r="D37" s="14">
        <v>1</v>
      </c>
      <c r="E37" s="13" t="s">
        <v>35</v>
      </c>
      <c r="F37" s="15">
        <v>11.6</v>
      </c>
      <c r="G37" s="16" t="s">
        <v>32</v>
      </c>
      <c r="H37" s="17">
        <v>29.2</v>
      </c>
      <c r="I37" s="11">
        <f t="shared" si="4"/>
        <v>17.600000000000001</v>
      </c>
      <c r="J37" s="11"/>
    </row>
    <row r="38" spans="1:16" x14ac:dyDescent="0.25">
      <c r="A38" s="38">
        <v>24</v>
      </c>
      <c r="B38" s="38" t="s">
        <v>16</v>
      </c>
      <c r="C38" s="39">
        <v>11</v>
      </c>
      <c r="D38" s="40">
        <v>2</v>
      </c>
      <c r="E38" s="39" t="s">
        <v>32</v>
      </c>
      <c r="F38" s="41">
        <v>29.5</v>
      </c>
      <c r="G38" s="42" t="s">
        <v>35</v>
      </c>
      <c r="H38" s="43">
        <v>12</v>
      </c>
      <c r="I38" s="44">
        <f t="shared" si="4"/>
        <v>17.5</v>
      </c>
      <c r="J38" s="44"/>
    </row>
    <row r="39" spans="1:16" ht="15.75" thickBot="1" x14ac:dyDescent="0.3">
      <c r="A39" s="38">
        <v>25</v>
      </c>
      <c r="B39" s="38" t="s">
        <v>16</v>
      </c>
      <c r="C39" s="39">
        <v>11</v>
      </c>
      <c r="D39" s="40">
        <v>2</v>
      </c>
      <c r="E39" s="39" t="s">
        <v>35</v>
      </c>
      <c r="F39" s="41">
        <v>10.4</v>
      </c>
      <c r="G39" s="42" t="s">
        <v>34</v>
      </c>
      <c r="H39" s="42">
        <v>1.4</v>
      </c>
      <c r="I39" s="44">
        <f t="shared" si="4"/>
        <v>9</v>
      </c>
      <c r="J39" s="44"/>
      <c r="P39" s="53"/>
    </row>
    <row r="40" spans="1:16" x14ac:dyDescent="0.25">
      <c r="A40" s="19"/>
      <c r="B40" s="20"/>
      <c r="C40" s="20"/>
      <c r="D40" s="20"/>
      <c r="E40" s="20"/>
      <c r="F40" s="20"/>
      <c r="G40" s="21" t="s">
        <v>15</v>
      </c>
      <c r="H40" s="20"/>
      <c r="I40" s="22">
        <f>SUM(I14:I39)</f>
        <v>318.2</v>
      </c>
      <c r="J40" s="23"/>
    </row>
    <row r="41" spans="1:16" ht="15.75" thickBot="1" x14ac:dyDescent="0.3">
      <c r="A41" s="24"/>
      <c r="B41" s="25"/>
      <c r="C41" s="25"/>
      <c r="D41" s="25"/>
      <c r="E41" s="25"/>
      <c r="F41" s="25"/>
      <c r="G41" s="26"/>
      <c r="H41" s="25"/>
      <c r="I41" s="27"/>
      <c r="J41" s="28"/>
    </row>
    <row r="43" spans="1:16" ht="19.5" thickBot="1" x14ac:dyDescent="0.3">
      <c r="A43" s="90" t="s">
        <v>52</v>
      </c>
      <c r="B43" s="90"/>
      <c r="C43" s="90"/>
      <c r="D43" s="90"/>
      <c r="E43" s="90"/>
      <c r="F43" s="90"/>
      <c r="G43" s="90"/>
      <c r="H43" s="90"/>
      <c r="I43" s="90"/>
      <c r="J43" s="90"/>
    </row>
    <row r="44" spans="1:16" ht="26.25" customHeight="1" x14ac:dyDescent="0.25">
      <c r="A44" s="91" t="s">
        <v>0</v>
      </c>
      <c r="B44" s="94" t="s">
        <v>1</v>
      </c>
      <c r="C44" s="97" t="s">
        <v>2</v>
      </c>
      <c r="D44" s="100" t="s">
        <v>3</v>
      </c>
      <c r="E44" s="103" t="s">
        <v>4</v>
      </c>
      <c r="F44" s="104"/>
      <c r="G44" s="104"/>
      <c r="H44" s="105"/>
      <c r="I44" s="91" t="s">
        <v>5</v>
      </c>
      <c r="J44" s="106" t="s">
        <v>6</v>
      </c>
    </row>
    <row r="45" spans="1:16" ht="26.25" customHeight="1" x14ac:dyDescent="0.25">
      <c r="A45" s="92"/>
      <c r="B45" s="95"/>
      <c r="C45" s="98"/>
      <c r="D45" s="101"/>
      <c r="E45" s="109" t="s">
        <v>7</v>
      </c>
      <c r="F45" s="110"/>
      <c r="G45" s="110" t="s">
        <v>8</v>
      </c>
      <c r="H45" s="111"/>
      <c r="I45" s="92"/>
      <c r="J45" s="107"/>
    </row>
    <row r="46" spans="1:16" ht="26.25" customHeight="1" thickBot="1" x14ac:dyDescent="0.3">
      <c r="A46" s="93"/>
      <c r="B46" s="96"/>
      <c r="C46" s="99"/>
      <c r="D46" s="102"/>
      <c r="E46" s="2" t="s">
        <v>9</v>
      </c>
      <c r="F46" s="3" t="s">
        <v>10</v>
      </c>
      <c r="G46" s="3" t="s">
        <v>9</v>
      </c>
      <c r="H46" s="4" t="s">
        <v>10</v>
      </c>
      <c r="I46" s="93"/>
      <c r="J46" s="108"/>
    </row>
    <row r="47" spans="1:16" ht="15" customHeight="1" x14ac:dyDescent="0.25">
      <c r="A47" s="12">
        <v>27</v>
      </c>
      <c r="B47" s="12" t="s">
        <v>36</v>
      </c>
      <c r="C47" s="13">
        <v>2</v>
      </c>
      <c r="D47" s="14">
        <v>1</v>
      </c>
      <c r="E47" s="70" t="s">
        <v>37</v>
      </c>
      <c r="F47" s="78">
        <v>126.1</v>
      </c>
      <c r="G47" s="9" t="s">
        <v>38</v>
      </c>
      <c r="H47" s="80">
        <v>127.8</v>
      </c>
      <c r="I47" s="11">
        <f t="shared" ref="I47:I49" si="5">ABS(H47-F47)</f>
        <v>1.7000000000000028</v>
      </c>
      <c r="J47" s="69"/>
    </row>
    <row r="48" spans="1:16" ht="15" customHeight="1" x14ac:dyDescent="0.25">
      <c r="A48" s="12">
        <v>28</v>
      </c>
      <c r="B48" s="12" t="s">
        <v>36</v>
      </c>
      <c r="C48" s="13">
        <v>2</v>
      </c>
      <c r="D48" s="14">
        <v>1</v>
      </c>
      <c r="E48" s="32" t="s">
        <v>38</v>
      </c>
      <c r="F48" s="79">
        <v>128.19999999999999</v>
      </c>
      <c r="G48" s="33" t="s">
        <v>39</v>
      </c>
      <c r="H48" s="81">
        <v>129.6</v>
      </c>
      <c r="I48" s="11">
        <f t="shared" si="5"/>
        <v>1.4000000000000057</v>
      </c>
      <c r="J48" s="35"/>
    </row>
    <row r="49" spans="1:10" ht="15" customHeight="1" x14ac:dyDescent="0.25">
      <c r="A49" s="12">
        <v>29</v>
      </c>
      <c r="B49" s="12" t="s">
        <v>36</v>
      </c>
      <c r="C49" s="13">
        <v>2</v>
      </c>
      <c r="D49" s="14">
        <v>1</v>
      </c>
      <c r="E49" s="32" t="s">
        <v>40</v>
      </c>
      <c r="F49" s="79">
        <v>137.19999999999999</v>
      </c>
      <c r="G49" s="33" t="s">
        <v>41</v>
      </c>
      <c r="H49" s="81">
        <v>141.19999999999999</v>
      </c>
      <c r="I49" s="11">
        <f t="shared" si="5"/>
        <v>4</v>
      </c>
      <c r="J49" s="34"/>
    </row>
    <row r="50" spans="1:10" ht="15" customHeight="1" x14ac:dyDescent="0.25">
      <c r="A50" s="12">
        <v>30</v>
      </c>
      <c r="B50" s="12" t="s">
        <v>42</v>
      </c>
      <c r="C50" s="13">
        <v>2</v>
      </c>
      <c r="D50" s="14">
        <v>1</v>
      </c>
      <c r="E50" s="13" t="s">
        <v>43</v>
      </c>
      <c r="F50" s="79">
        <v>155.69999999999999</v>
      </c>
      <c r="G50" s="16" t="s">
        <v>44</v>
      </c>
      <c r="H50" s="81">
        <v>162.6</v>
      </c>
      <c r="I50" s="11">
        <f>ABS(H50-F50)</f>
        <v>6.9000000000000057</v>
      </c>
      <c r="J50" s="34"/>
    </row>
    <row r="51" spans="1:10" ht="15" customHeight="1" x14ac:dyDescent="0.25">
      <c r="A51" s="12">
        <v>31</v>
      </c>
      <c r="B51" s="12" t="s">
        <v>42</v>
      </c>
      <c r="C51" s="13">
        <v>2</v>
      </c>
      <c r="D51" s="14">
        <v>1</v>
      </c>
      <c r="E51" s="13" t="s">
        <v>45</v>
      </c>
      <c r="F51" s="79">
        <v>183.1</v>
      </c>
      <c r="G51" s="16" t="s">
        <v>46</v>
      </c>
      <c r="H51" s="81">
        <v>184.9</v>
      </c>
      <c r="I51" s="11">
        <f>ABS(H51-F51)</f>
        <v>1.8000000000000114</v>
      </c>
      <c r="J51" s="34"/>
    </row>
    <row r="52" spans="1:10" ht="15" customHeight="1" x14ac:dyDescent="0.25">
      <c r="A52" s="12">
        <v>32</v>
      </c>
      <c r="B52" s="38" t="s">
        <v>42</v>
      </c>
      <c r="C52" s="39">
        <v>2</v>
      </c>
      <c r="D52" s="40">
        <v>2</v>
      </c>
      <c r="E52" s="39" t="s">
        <v>46</v>
      </c>
      <c r="F52" s="88">
        <v>185.1</v>
      </c>
      <c r="G52" s="42" t="s">
        <v>45</v>
      </c>
      <c r="H52" s="89">
        <v>182.5</v>
      </c>
      <c r="I52" s="44">
        <f>ABS(H52-F52)</f>
        <v>2.5999999999999943</v>
      </c>
      <c r="J52" s="45"/>
    </row>
    <row r="53" spans="1:10" ht="15" customHeight="1" x14ac:dyDescent="0.25">
      <c r="A53" s="12">
        <v>33</v>
      </c>
      <c r="B53" s="38" t="s">
        <v>42</v>
      </c>
      <c r="C53" s="39">
        <v>2</v>
      </c>
      <c r="D53" s="40">
        <v>2</v>
      </c>
      <c r="E53" s="39" t="s">
        <v>44</v>
      </c>
      <c r="F53" s="82">
        <v>162.69999999999999</v>
      </c>
      <c r="G53" s="42" t="s">
        <v>43</v>
      </c>
      <c r="H53" s="83">
        <v>155.80000000000001</v>
      </c>
      <c r="I53" s="44">
        <f>ABS(H53-F53)</f>
        <v>6.8999999999999773</v>
      </c>
      <c r="J53" s="45"/>
    </row>
    <row r="54" spans="1:10" ht="15" customHeight="1" x14ac:dyDescent="0.25">
      <c r="A54" s="12">
        <v>34</v>
      </c>
      <c r="B54" s="38" t="s">
        <v>36</v>
      </c>
      <c r="C54" s="39">
        <v>2</v>
      </c>
      <c r="D54" s="40">
        <v>2</v>
      </c>
      <c r="E54" s="56" t="s">
        <v>41</v>
      </c>
      <c r="F54" s="82">
        <v>143.4</v>
      </c>
      <c r="G54" s="42" t="s">
        <v>40</v>
      </c>
      <c r="H54" s="83">
        <v>139.30000000000001</v>
      </c>
      <c r="I54" s="44">
        <f>ABS(H54-F54)</f>
        <v>4.0999999999999943</v>
      </c>
      <c r="J54" s="45"/>
    </row>
    <row r="55" spans="1:10" ht="15" customHeight="1" x14ac:dyDescent="0.25">
      <c r="A55" s="12">
        <v>35</v>
      </c>
      <c r="B55" s="38" t="s">
        <v>36</v>
      </c>
      <c r="C55" s="39">
        <v>2</v>
      </c>
      <c r="D55" s="40">
        <v>2</v>
      </c>
      <c r="E55" s="46" t="s">
        <v>39</v>
      </c>
      <c r="F55" s="82">
        <v>129.69999999999999</v>
      </c>
      <c r="G55" s="42" t="s">
        <v>38</v>
      </c>
      <c r="H55" s="83">
        <v>128.19999999999999</v>
      </c>
      <c r="I55" s="44">
        <f t="shared" ref="I55:I56" si="6">ABS(H55-F55)</f>
        <v>1.5</v>
      </c>
      <c r="J55" s="45"/>
    </row>
    <row r="56" spans="1:10" ht="15" customHeight="1" x14ac:dyDescent="0.25">
      <c r="A56" s="12">
        <v>36</v>
      </c>
      <c r="B56" s="38" t="s">
        <v>36</v>
      </c>
      <c r="C56" s="39">
        <v>2</v>
      </c>
      <c r="D56" s="40">
        <v>2</v>
      </c>
      <c r="E56" s="46" t="s">
        <v>38</v>
      </c>
      <c r="F56" s="82">
        <v>127.8</v>
      </c>
      <c r="G56" s="47" t="s">
        <v>37</v>
      </c>
      <c r="H56" s="83">
        <v>126.1</v>
      </c>
      <c r="I56" s="44">
        <f t="shared" si="6"/>
        <v>1.7000000000000028</v>
      </c>
      <c r="J56" s="44"/>
    </row>
    <row r="57" spans="1:10" x14ac:dyDescent="0.25">
      <c r="A57" s="12"/>
      <c r="B57" s="12"/>
      <c r="C57" s="13"/>
      <c r="D57" s="14"/>
      <c r="E57" s="13"/>
      <c r="F57" s="15"/>
      <c r="G57" s="16"/>
      <c r="H57" s="17"/>
      <c r="I57" s="11"/>
      <c r="J57" s="11"/>
    </row>
    <row r="58" spans="1:10" x14ac:dyDescent="0.25">
      <c r="A58" s="12">
        <v>37</v>
      </c>
      <c r="B58" s="12" t="s">
        <v>16</v>
      </c>
      <c r="C58" s="13">
        <v>4</v>
      </c>
      <c r="D58" s="14">
        <v>1</v>
      </c>
      <c r="E58" s="13" t="s">
        <v>33</v>
      </c>
      <c r="F58" s="15">
        <v>28.5</v>
      </c>
      <c r="G58" s="16" t="s">
        <v>47</v>
      </c>
      <c r="H58" s="17">
        <v>42</v>
      </c>
      <c r="I58" s="11">
        <f t="shared" ref="I58:I59" si="7">ABS(H58-F58)</f>
        <v>13.5</v>
      </c>
      <c r="J58" s="11"/>
    </row>
    <row r="59" spans="1:10" x14ac:dyDescent="0.25">
      <c r="A59" s="38">
        <v>38</v>
      </c>
      <c r="B59" s="38" t="s">
        <v>16</v>
      </c>
      <c r="C59" s="39">
        <v>4</v>
      </c>
      <c r="D59" s="40">
        <v>2</v>
      </c>
      <c r="E59" s="39" t="s">
        <v>47</v>
      </c>
      <c r="F59" s="41">
        <v>42.2</v>
      </c>
      <c r="G59" s="42" t="s">
        <v>33</v>
      </c>
      <c r="H59" s="43">
        <v>28.6</v>
      </c>
      <c r="I59" s="44">
        <f t="shared" si="7"/>
        <v>13.600000000000001</v>
      </c>
      <c r="J59" s="44"/>
    </row>
    <row r="60" spans="1:10" x14ac:dyDescent="0.25">
      <c r="A60" s="12"/>
      <c r="B60" s="12"/>
      <c r="C60" s="13"/>
      <c r="D60" s="14"/>
      <c r="E60" s="13"/>
      <c r="F60" s="15"/>
      <c r="G60" s="16"/>
      <c r="H60" s="17"/>
      <c r="I60" s="11"/>
      <c r="J60" s="11"/>
    </row>
    <row r="61" spans="1:10" ht="15.75" thickBot="1" x14ac:dyDescent="0.3">
      <c r="A61" s="12"/>
      <c r="B61" s="12"/>
      <c r="C61" s="13"/>
      <c r="D61" s="14"/>
      <c r="E61" s="13"/>
      <c r="F61" s="15"/>
      <c r="G61" s="16"/>
      <c r="H61" s="17"/>
      <c r="I61" s="11"/>
      <c r="J61" s="11"/>
    </row>
    <row r="62" spans="1:10" x14ac:dyDescent="0.25">
      <c r="A62" s="19"/>
      <c r="B62" s="20"/>
      <c r="C62" s="20"/>
      <c r="D62" s="20"/>
      <c r="E62" s="20"/>
      <c r="F62" s="20"/>
      <c r="G62" s="21" t="s">
        <v>15</v>
      </c>
      <c r="H62" s="20"/>
      <c r="I62" s="22">
        <f>SUM(I47:I61)</f>
        <v>59.699999999999996</v>
      </c>
      <c r="J62" s="23"/>
    </row>
    <row r="63" spans="1:10" ht="15.75" thickBot="1" x14ac:dyDescent="0.3">
      <c r="A63" s="24"/>
      <c r="B63" s="25"/>
      <c r="C63" s="25"/>
      <c r="D63" s="25"/>
      <c r="E63" s="25"/>
      <c r="F63" s="25"/>
      <c r="G63" s="26"/>
      <c r="H63" s="25"/>
      <c r="I63" s="27"/>
      <c r="J63" s="28"/>
    </row>
    <row r="75" ht="35.25" customHeight="1" x14ac:dyDescent="0.25"/>
  </sheetData>
  <mergeCells count="30">
    <mergeCell ref="A43:J43"/>
    <mergeCell ref="A44:A46"/>
    <mergeCell ref="B44:B46"/>
    <mergeCell ref="C44:C46"/>
    <mergeCell ref="D44:D46"/>
    <mergeCell ref="E44:H44"/>
    <mergeCell ref="I44:I46"/>
    <mergeCell ref="J44:J46"/>
    <mergeCell ref="E45:F45"/>
    <mergeCell ref="G45:H45"/>
    <mergeCell ref="A10:J10"/>
    <mergeCell ref="A11:A13"/>
    <mergeCell ref="B11:B13"/>
    <mergeCell ref="C11:C13"/>
    <mergeCell ref="D11:D13"/>
    <mergeCell ref="E11:H11"/>
    <mergeCell ref="I11:I13"/>
    <mergeCell ref="J11:J13"/>
    <mergeCell ref="E12:F12"/>
    <mergeCell ref="G12:H12"/>
    <mergeCell ref="A1:J1"/>
    <mergeCell ref="A2:A4"/>
    <mergeCell ref="B2:B4"/>
    <mergeCell ref="C2:C4"/>
    <mergeCell ref="D2:D4"/>
    <mergeCell ref="E2:H2"/>
    <mergeCell ref="I2:I4"/>
    <mergeCell ref="J2:J4"/>
    <mergeCell ref="E3:F3"/>
    <mergeCell ref="G3:H3"/>
  </mergeCells>
  <pageMargins left="0.7" right="0.7" top="0.75" bottom="0.75" header="0.3" footer="0.3"/>
  <pageSetup paperSize="9" scale="9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21AF534A51464CB42D63F121511B11" ma:contentTypeVersion="16" ma:contentTypeDescription="Create a new document." ma:contentTypeScope="" ma:versionID="177020b49dce3a98143e66746105c212">
  <xsd:schema xmlns:xsd="http://www.w3.org/2001/XMLSchema" xmlns:xs="http://www.w3.org/2001/XMLSchema" xmlns:p="http://schemas.microsoft.com/office/2006/metadata/properties" xmlns:ns2="726b2e38-8964-4157-952c-6209c6628052" xmlns:ns3="3125910c-7811-463b-8544-d64c59be4098" xmlns:ns4="00ad7483-47b0-434e-9f6c-b128bbe2d6bf" targetNamespace="http://schemas.microsoft.com/office/2006/metadata/properties" ma:root="true" ma:fieldsID="d1c6e1678c3fa802be42f5d8be6bba18" ns2:_="" ns3:_="" ns4:_="">
    <xsd:import namespace="726b2e38-8964-4157-952c-6209c6628052"/>
    <xsd:import namespace="3125910c-7811-463b-8544-d64c59be4098"/>
    <xsd:import namespace="00ad7483-47b0-434e-9f6c-b128bbe2d6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b2e38-8964-4157-952c-6209c66280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1d55beb-d5f5-420d-9f19-47c8caf68d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25910c-7811-463b-8544-d64c59be409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d7483-47b0-434e-9f6c-b128bbe2d6b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4dd0137-432f-4738-b450-4478b25c2b35}" ma:internalName="TaxCatchAll" ma:showField="CatchAllData" ma:web="00ad7483-47b0-434e-9f6c-b128bbe2d6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ad7483-47b0-434e-9f6c-b128bbe2d6bf" xsi:nil="true"/>
    <lcf76f155ced4ddcb4097134ff3c332f xmlns="726b2e38-8964-4157-952c-6209c66280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87EFB57-8680-47D2-8E6D-5932BD9A14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6b2e38-8964-4157-952c-6209c6628052"/>
    <ds:schemaRef ds:uri="3125910c-7811-463b-8544-d64c59be4098"/>
    <ds:schemaRef ds:uri="00ad7483-47b0-434e-9f6c-b128bbe2d6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356670-2F7C-4094-91D0-DCA4B8F2F5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31F8A4-43E9-4D2F-BBDC-CE6C286BBF3E}">
  <ds:schemaRefs>
    <ds:schemaRef ds:uri="http://schemas.microsoft.com/office/2006/metadata/properties"/>
    <ds:schemaRef ds:uri="http://schemas.microsoft.com/office/infopath/2007/PartnerControls"/>
    <ds:schemaRef ds:uri="00ad7483-47b0-434e-9f6c-b128bbe2d6bf"/>
    <ds:schemaRef ds:uri="726b2e38-8964-4157-952c-6209c66280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 lõigud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Jaan Tarmak</dc:creator>
  <cp:keywords/>
  <dc:description/>
  <cp:lastModifiedBy>Siim Vaikmaa</cp:lastModifiedBy>
  <cp:revision/>
  <dcterms:created xsi:type="dcterms:W3CDTF">2016-04-04T09:41:54Z</dcterms:created>
  <dcterms:modified xsi:type="dcterms:W3CDTF">2023-04-10T10:19:58Z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0x0101000A21AF534A51464CB42D63F121511B11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MediaServiceImageTags">
    <vt:lpwstr/>
  </property>
</Properties>
</file>